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6" i="1"/>
  <c r="F26"/>
  <c r="G26"/>
  <c r="H26"/>
  <c r="I26"/>
  <c r="F46"/>
  <c r="G46"/>
  <c r="H46"/>
  <c r="I46"/>
  <c r="J46"/>
  <c r="G66"/>
  <c r="H66"/>
  <c r="I66"/>
  <c r="J66"/>
  <c r="F86"/>
  <c r="G86"/>
  <c r="H86"/>
  <c r="I86"/>
  <c r="J86"/>
  <c r="G106"/>
  <c r="H106"/>
  <c r="I106"/>
  <c r="J106"/>
  <c r="G126"/>
  <c r="H126"/>
  <c r="I126"/>
  <c r="J126"/>
  <c r="B206" l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I115"/>
  <c r="H115"/>
  <c r="G115"/>
  <c r="F115"/>
  <c r="F126" s="1"/>
  <c r="B106"/>
  <c r="A106"/>
  <c r="L105"/>
  <c r="J105"/>
  <c r="I105"/>
  <c r="H105"/>
  <c r="G105"/>
  <c r="F105"/>
  <c r="B96"/>
  <c r="A96"/>
  <c r="L95"/>
  <c r="L106" s="1"/>
  <c r="J95"/>
  <c r="I95"/>
  <c r="H95"/>
  <c r="G95"/>
  <c r="F95"/>
  <c r="F106" s="1"/>
  <c r="B86"/>
  <c r="A86"/>
  <c r="L85"/>
  <c r="J85"/>
  <c r="I85"/>
  <c r="H85"/>
  <c r="G85"/>
  <c r="F85"/>
  <c r="B76"/>
  <c r="A76"/>
  <c r="L75"/>
  <c r="L86" s="1"/>
  <c r="J75"/>
  <c r="I75"/>
  <c r="H75"/>
  <c r="G75"/>
  <c r="F75"/>
  <c r="B66"/>
  <c r="A66"/>
  <c r="L65"/>
  <c r="J65"/>
  <c r="I65"/>
  <c r="H65"/>
  <c r="G65"/>
  <c r="F65"/>
  <c r="B56"/>
  <c r="A56"/>
  <c r="L55"/>
  <c r="L66" s="1"/>
  <c r="J55"/>
  <c r="I55"/>
  <c r="H55"/>
  <c r="G55"/>
  <c r="F55"/>
  <c r="F66" s="1"/>
  <c r="B46"/>
  <c r="A46"/>
  <c r="L45"/>
  <c r="J45"/>
  <c r="I45"/>
  <c r="H45"/>
  <c r="G45"/>
  <c r="F45"/>
  <c r="B36"/>
  <c r="A36"/>
  <c r="L35"/>
  <c r="L46" s="1"/>
  <c r="J35"/>
  <c r="I35"/>
  <c r="H35"/>
  <c r="G35"/>
  <c r="F35"/>
  <c r="B26"/>
  <c r="A26"/>
  <c r="L25"/>
  <c r="J25"/>
  <c r="I25"/>
  <c r="H25"/>
  <c r="G25"/>
  <c r="F25"/>
  <c r="B16"/>
  <c r="A16"/>
  <c r="L15"/>
  <c r="J15"/>
  <c r="J207" s="1"/>
  <c r="I15"/>
  <c r="I207" s="1"/>
  <c r="H15"/>
  <c r="H207" s="1"/>
  <c r="G15"/>
  <c r="G207" s="1"/>
  <c r="F15"/>
  <c r="L207" l="1"/>
  <c r="L26"/>
  <c r="F207"/>
</calcChain>
</file>

<file path=xl/sharedStrings.xml><?xml version="1.0" encoding="utf-8"?>
<sst xmlns="http://schemas.openxmlformats.org/spreadsheetml/2006/main" count="264" uniqueCount="97">
  <si>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</si>
  <si>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</si>
  <si>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</si>
  <si>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</si>
  <si>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</si>
  <si>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</si>
  <si>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</si>
  <si>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</si>
  <si>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</si>
  <si>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</si>
  <si>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</si>
  <si>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</si>
  <si>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</si>
  <si>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</si>
  <si>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</si>
  <si>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</si>
  <si>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</si>
  <si>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</si>
  <si>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</si>
  <si>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</si>
  <si>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</si>
  <si>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</si>
  <si>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</si>
  <si>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</si>
  <si>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</si>
  <si>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</si>
  <si>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</si>
  <si>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</si>
  <si>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</si>
  <si>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</si>
  <si>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</si>
  <si>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</si>
  <si>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</si>
  <si>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</si>
  <si>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</si>
  <si>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</si>
  <si>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</si>
  <si>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</si>
  <si>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</si>
  <si>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"Егорьевская СОШ"</t>
  </si>
  <si>
    <t>Пюре из гороха</t>
  </si>
  <si>
    <t>Биточки</t>
  </si>
  <si>
    <t>Чай с лимоном</t>
  </si>
  <si>
    <t>Хлеб пшеничный</t>
  </si>
  <si>
    <t>Салат витаминный</t>
  </si>
  <si>
    <t>114/105</t>
  </si>
  <si>
    <t>171/141</t>
  </si>
  <si>
    <t>265/190</t>
  </si>
  <si>
    <t>Компот из яблок и апельсин</t>
  </si>
  <si>
    <t>Яблоко</t>
  </si>
  <si>
    <t>251/185</t>
  </si>
  <si>
    <t>Каша молочная "Дружба"</t>
  </si>
  <si>
    <t>Масло сливочное</t>
  </si>
  <si>
    <t>Напиток кофейный с молоком</t>
  </si>
  <si>
    <t>Мандарин</t>
  </si>
  <si>
    <t>Сыр голландский</t>
  </si>
  <si>
    <t>95/103</t>
  </si>
  <si>
    <t>258/188</t>
  </si>
  <si>
    <t xml:space="preserve">Запеканка из творога </t>
  </si>
  <si>
    <t>с молочным соусом</t>
  </si>
  <si>
    <t>Банан</t>
  </si>
  <si>
    <t>112/124</t>
  </si>
  <si>
    <t>Плов из отварной говядины</t>
  </si>
  <si>
    <t>Салат из отварной свеклы</t>
  </si>
  <si>
    <t>173/142</t>
  </si>
  <si>
    <t>22/52</t>
  </si>
  <si>
    <t>Макароны запеченные с сыром</t>
  </si>
  <si>
    <t>Салат из белокачанной капусты с помидорами и огурцами</t>
  </si>
  <si>
    <t>Чай с сахаром</t>
  </si>
  <si>
    <t>Хлеб пшеничный йодированный</t>
  </si>
  <si>
    <t>124/129</t>
  </si>
  <si>
    <t>271/192</t>
  </si>
  <si>
    <t>Компот из яблок</t>
  </si>
  <si>
    <t>Салат из огурцов с зеленым луком</t>
  </si>
  <si>
    <t>Пюре картофельное</t>
  </si>
  <si>
    <t>217/168</t>
  </si>
  <si>
    <t>14/49</t>
  </si>
  <si>
    <t>Каша молочная пшенная</t>
  </si>
  <si>
    <t>Апельсин</t>
  </si>
  <si>
    <t>103/98</t>
  </si>
  <si>
    <t>Омлет натуральный</t>
  </si>
  <si>
    <t>Помидор свежий, порционно</t>
  </si>
  <si>
    <t>Компот из свежих плодов и ягод</t>
  </si>
  <si>
    <t>Булочка с изюмом</t>
  </si>
  <si>
    <t>117/108</t>
  </si>
  <si>
    <t>253/186</t>
  </si>
  <si>
    <t>Каша гречневая рассыпчатая</t>
  </si>
  <si>
    <t>Котлета</t>
  </si>
  <si>
    <t>Салат из свежих огурцов</t>
  </si>
  <si>
    <t>196/158</t>
  </si>
  <si>
    <t>02/44</t>
  </si>
  <si>
    <t>05/46</t>
  </si>
  <si>
    <t>Макароны отварные</t>
  </si>
  <si>
    <t>204/161</t>
  </si>
  <si>
    <t>Курица в соусе с томатом</t>
  </si>
  <si>
    <t>190/153</t>
  </si>
  <si>
    <t>Рыба,тушенная в сметанном соусе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</si>
</sst>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9" fontId="2" fillId="2" borderId="17" xfId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0" borderId="10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F108" sqref="F10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10.01</v>
      </c>
      <c r="H6" s="40">
        <v>5.2</v>
      </c>
      <c r="I6" s="40">
        <v>35.619999999999997</v>
      </c>
      <c r="J6" s="40">
        <v>201.24</v>
      </c>
      <c r="K6" s="41" t="s">
        <v>45</v>
      </c>
      <c r="L6" s="40">
        <v>11.65</v>
      </c>
    </row>
    <row r="7" spans="1:12" ht="15">
      <c r="A7" s="23"/>
      <c r="B7" s="15"/>
      <c r="C7" s="11"/>
      <c r="D7" s="6"/>
      <c r="E7" s="42" t="s">
        <v>41</v>
      </c>
      <c r="F7" s="43">
        <v>90</v>
      </c>
      <c r="G7" s="43">
        <v>8.58</v>
      </c>
      <c r="H7" s="43">
        <v>9.2200000000000006</v>
      </c>
      <c r="I7" s="43">
        <v>4.9400000000000004</v>
      </c>
      <c r="J7" s="43">
        <v>140.25</v>
      </c>
      <c r="K7" s="44" t="s">
        <v>46</v>
      </c>
      <c r="L7" s="43">
        <v>40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</v>
      </c>
      <c r="I8" s="43">
        <v>15.81</v>
      </c>
      <c r="J8" s="43">
        <v>61.62</v>
      </c>
      <c r="K8" s="44" t="s">
        <v>47</v>
      </c>
      <c r="L8" s="43">
        <v>3.5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0.36</v>
      </c>
      <c r="I9" s="43">
        <v>19.88</v>
      </c>
      <c r="J9" s="43">
        <v>108.4</v>
      </c>
      <c r="K9" s="44"/>
      <c r="L9" s="43">
        <v>3.1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 t="s">
        <v>44</v>
      </c>
      <c r="F11" s="43">
        <v>80</v>
      </c>
      <c r="G11" s="43">
        <v>0.77</v>
      </c>
      <c r="H11" s="43">
        <v>8.0399999999999991</v>
      </c>
      <c r="I11" s="43">
        <v>9.25</v>
      </c>
      <c r="J11" s="43">
        <v>113.47</v>
      </c>
      <c r="K11" s="51" t="s">
        <v>90</v>
      </c>
      <c r="L11" s="43">
        <v>10.5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22.47</v>
      </c>
      <c r="H15" s="19">
        <f t="shared" si="0"/>
        <v>22.82</v>
      </c>
      <c r="I15" s="19">
        <f t="shared" si="0"/>
        <v>85.5</v>
      </c>
      <c r="J15" s="19">
        <f t="shared" si="0"/>
        <v>624.98</v>
      </c>
      <c r="K15" s="25"/>
      <c r="L15" s="19">
        <f t="shared" ref="L15" si="1">SUM(L6:L14)</f>
        <v>68.75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560</v>
      </c>
      <c r="G26" s="32">
        <f t="shared" ref="G26:J26" si="4">G15+G25</f>
        <v>22.47</v>
      </c>
      <c r="H26" s="32">
        <f t="shared" si="4"/>
        <v>22.82</v>
      </c>
      <c r="I26" s="32">
        <f t="shared" si="4"/>
        <v>85.5</v>
      </c>
      <c r="J26" s="32">
        <f>J15+J25</f>
        <v>624.98</v>
      </c>
      <c r="K26" s="32"/>
      <c r="L26" s="32">
        <f>L15+L25</f>
        <v>68.75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92</v>
      </c>
      <c r="F27" s="40">
        <v>170</v>
      </c>
      <c r="G27" s="40">
        <v>5.52</v>
      </c>
      <c r="H27" s="40">
        <v>5.3</v>
      </c>
      <c r="I27" s="40">
        <v>40.33</v>
      </c>
      <c r="J27" s="40">
        <v>211.1</v>
      </c>
      <c r="K27" s="41" t="s">
        <v>93</v>
      </c>
      <c r="L27" s="40">
        <v>11.7</v>
      </c>
    </row>
    <row r="28" spans="1:12" ht="15">
      <c r="A28" s="14"/>
      <c r="B28" s="15"/>
      <c r="C28" s="11"/>
      <c r="D28" s="6"/>
      <c r="E28" s="42" t="s">
        <v>94</v>
      </c>
      <c r="F28" s="43">
        <v>100</v>
      </c>
      <c r="G28" s="43">
        <v>19.55</v>
      </c>
      <c r="H28" s="43">
        <v>21.62</v>
      </c>
      <c r="I28" s="43">
        <v>5.61</v>
      </c>
      <c r="J28" s="43">
        <v>334.29</v>
      </c>
      <c r="K28" s="44" t="s">
        <v>95</v>
      </c>
      <c r="L28" s="43">
        <v>58.9</v>
      </c>
    </row>
    <row r="29" spans="1:12" ht="15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0.48</v>
      </c>
      <c r="H29" s="43">
        <v>0.25</v>
      </c>
      <c r="I29" s="43">
        <v>27.89</v>
      </c>
      <c r="J29" s="43">
        <v>110.96</v>
      </c>
      <c r="K29" s="44" t="s">
        <v>50</v>
      </c>
      <c r="L29" s="43">
        <v>16.5</v>
      </c>
    </row>
    <row r="30" spans="1:12" ht="15">
      <c r="A30" s="14"/>
      <c r="B30" s="15"/>
      <c r="C30" s="11"/>
      <c r="D30" s="7" t="s">
        <v>23</v>
      </c>
      <c r="E30" s="42" t="s">
        <v>43</v>
      </c>
      <c r="F30" s="43">
        <v>50</v>
      </c>
      <c r="G30" s="43">
        <v>3.08</v>
      </c>
      <c r="H30" s="43">
        <v>0.45</v>
      </c>
      <c r="I30" s="43">
        <v>24.85</v>
      </c>
      <c r="J30" s="43">
        <v>135.5</v>
      </c>
      <c r="K30" s="44"/>
      <c r="L30" s="43">
        <v>3.1</v>
      </c>
    </row>
    <row r="31" spans="1:12" ht="15">
      <c r="A31" s="14"/>
      <c r="B31" s="15"/>
      <c r="C31" s="11"/>
      <c r="D31" s="7" t="s">
        <v>24</v>
      </c>
      <c r="E31" s="42" t="s">
        <v>49</v>
      </c>
      <c r="F31" s="43">
        <v>100</v>
      </c>
      <c r="G31" s="43">
        <v>0.4</v>
      </c>
      <c r="H31" s="43">
        <v>0</v>
      </c>
      <c r="I31" s="43">
        <v>12.41</v>
      </c>
      <c r="J31" s="43">
        <v>38</v>
      </c>
      <c r="K31" s="44"/>
      <c r="L31" s="43">
        <v>15</v>
      </c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620</v>
      </c>
      <c r="G35" s="19">
        <f>SUM(G27:G34)</f>
        <v>29.03</v>
      </c>
      <c r="H35" s="19">
        <f>SUM(H27:H34)</f>
        <v>27.62</v>
      </c>
      <c r="I35" s="19">
        <f>SUM(I27:I34)</f>
        <v>111.09</v>
      </c>
      <c r="J35" s="19">
        <f>SUM(J27:J34)</f>
        <v>829.85</v>
      </c>
      <c r="K35" s="25"/>
      <c r="L35" s="19">
        <f>SUM(L27:L34)</f>
        <v>105.19999999999999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620</v>
      </c>
      <c r="G46" s="32">
        <f t="shared" ref="G46" si="9">G35+G45</f>
        <v>29.03</v>
      </c>
      <c r="H46" s="32">
        <f t="shared" ref="H46" si="10">H35+H45</f>
        <v>27.62</v>
      </c>
      <c r="I46" s="32">
        <f t="shared" ref="I46" si="11">I35+I45</f>
        <v>111.09</v>
      </c>
      <c r="J46" s="32">
        <f t="shared" ref="J46:L46" si="12">J35+J45</f>
        <v>829.85</v>
      </c>
      <c r="K46" s="32"/>
      <c r="L46" s="32">
        <f t="shared" si="12"/>
        <v>105.19999999999999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51</v>
      </c>
      <c r="F47" s="40">
        <v>220</v>
      </c>
      <c r="G47" s="40">
        <v>7.94</v>
      </c>
      <c r="H47" s="40">
        <v>8.2100000000000009</v>
      </c>
      <c r="I47" s="40">
        <v>35.590000000000003</v>
      </c>
      <c r="J47" s="40">
        <v>246.17</v>
      </c>
      <c r="K47" s="41" t="s">
        <v>56</v>
      </c>
      <c r="L47" s="40">
        <v>16.95</v>
      </c>
    </row>
    <row r="48" spans="1:12" ht="15">
      <c r="A48" s="23"/>
      <c r="B48" s="15"/>
      <c r="C48" s="11"/>
      <c r="D48" s="6"/>
      <c r="E48" s="42" t="s">
        <v>52</v>
      </c>
      <c r="F48" s="43">
        <v>10</v>
      </c>
      <c r="G48" s="43">
        <v>0.65</v>
      </c>
      <c r="H48" s="43">
        <v>3.56</v>
      </c>
      <c r="I48" s="43">
        <v>4.4999999999999998E-2</v>
      </c>
      <c r="J48" s="43">
        <v>66.099999999999994</v>
      </c>
      <c r="K48" s="44"/>
      <c r="L48" s="43">
        <v>11</v>
      </c>
    </row>
    <row r="49" spans="1:12" ht="15">
      <c r="A49" s="23"/>
      <c r="B49" s="15"/>
      <c r="C49" s="11"/>
      <c r="D49" s="7" t="s">
        <v>22</v>
      </c>
      <c r="E49" s="42" t="s">
        <v>53</v>
      </c>
      <c r="F49" s="43">
        <v>200</v>
      </c>
      <c r="G49" s="43">
        <v>2.79</v>
      </c>
      <c r="H49" s="43">
        <v>3.19</v>
      </c>
      <c r="I49" s="43">
        <v>18.79</v>
      </c>
      <c r="J49" s="43">
        <v>118.69</v>
      </c>
      <c r="K49" s="44" t="s">
        <v>57</v>
      </c>
      <c r="L49" s="43">
        <v>8.35</v>
      </c>
    </row>
    <row r="50" spans="1:12" ht="15">
      <c r="A50" s="23"/>
      <c r="B50" s="15"/>
      <c r="C50" s="11"/>
      <c r="D50" s="7" t="s">
        <v>23</v>
      </c>
      <c r="E50" s="42" t="s">
        <v>43</v>
      </c>
      <c r="F50" s="43">
        <v>50</v>
      </c>
      <c r="G50" s="43">
        <v>3.8</v>
      </c>
      <c r="H50" s="43">
        <v>0.45</v>
      </c>
      <c r="I50" s="43">
        <v>24.85</v>
      </c>
      <c r="J50" s="43">
        <v>135.5</v>
      </c>
      <c r="K50" s="44"/>
      <c r="L50" s="43">
        <v>3.1</v>
      </c>
    </row>
    <row r="51" spans="1:12" ht="15">
      <c r="A51" s="23"/>
      <c r="B51" s="15"/>
      <c r="C51" s="11"/>
      <c r="D51" s="7" t="s">
        <v>24</v>
      </c>
      <c r="E51" s="42" t="s">
        <v>54</v>
      </c>
      <c r="F51" s="43">
        <v>60</v>
      </c>
      <c r="G51" s="43">
        <v>0.4</v>
      </c>
      <c r="H51" s="43"/>
      <c r="I51" s="43">
        <v>4.05</v>
      </c>
      <c r="J51" s="43">
        <v>19</v>
      </c>
      <c r="K51" s="44"/>
      <c r="L51" s="43">
        <v>9</v>
      </c>
    </row>
    <row r="52" spans="1:12" ht="15">
      <c r="A52" s="23"/>
      <c r="B52" s="15"/>
      <c r="C52" s="11"/>
      <c r="D52" s="6"/>
      <c r="E52" s="42" t="s">
        <v>55</v>
      </c>
      <c r="F52" s="43">
        <v>15</v>
      </c>
      <c r="G52" s="43">
        <v>4.0199999999999996</v>
      </c>
      <c r="H52" s="43">
        <v>4.75</v>
      </c>
      <c r="I52" s="43"/>
      <c r="J52" s="43">
        <v>54</v>
      </c>
      <c r="K52" s="44"/>
      <c r="L52" s="43">
        <v>12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555</v>
      </c>
      <c r="G55" s="19">
        <f>SUM(G47:G54)</f>
        <v>19.600000000000001</v>
      </c>
      <c r="H55" s="19">
        <f>SUM(H47:H54)</f>
        <v>20.16</v>
      </c>
      <c r="I55" s="19">
        <f>SUM(I47:I54)</f>
        <v>83.325000000000003</v>
      </c>
      <c r="J55" s="19">
        <f>SUM(J47:J54)</f>
        <v>639.46</v>
      </c>
      <c r="K55" s="25"/>
      <c r="L55" s="19">
        <f>SUM(L47:L54)</f>
        <v>60.4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555</v>
      </c>
      <c r="G66" s="32">
        <f t="shared" ref="G66" si="17">G55+G65</f>
        <v>19.600000000000001</v>
      </c>
      <c r="H66" s="32">
        <f t="shared" ref="H66" si="18">H55+H65</f>
        <v>20.16</v>
      </c>
      <c r="I66" s="32">
        <f t="shared" ref="I66" si="19">I55+I65</f>
        <v>83.325000000000003</v>
      </c>
      <c r="J66" s="32">
        <f t="shared" ref="J66:L66" si="20">J55+J65</f>
        <v>639.46</v>
      </c>
      <c r="K66" s="32"/>
      <c r="L66" s="32">
        <f t="shared" si="20"/>
        <v>60.4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58</v>
      </c>
      <c r="F67" s="40">
        <v>160</v>
      </c>
      <c r="G67" s="40">
        <v>14.75</v>
      </c>
      <c r="H67" s="40">
        <v>12.61</v>
      </c>
      <c r="I67" s="40">
        <v>28.91</v>
      </c>
      <c r="J67" s="40">
        <v>342.23</v>
      </c>
      <c r="K67" s="41" t="s">
        <v>61</v>
      </c>
      <c r="L67" s="40">
        <v>56.3</v>
      </c>
    </row>
    <row r="68" spans="1:12" ht="15">
      <c r="A68" s="23"/>
      <c r="B68" s="15"/>
      <c r="C68" s="11"/>
      <c r="D68" s="6"/>
      <c r="E68" s="42" t="s">
        <v>59</v>
      </c>
      <c r="F68" s="43">
        <v>30</v>
      </c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42</v>
      </c>
      <c r="F69" s="43">
        <v>200</v>
      </c>
      <c r="G69" s="43">
        <v>7.0000000000000007E-2</v>
      </c>
      <c r="H69" s="43"/>
      <c r="I69" s="43">
        <v>15.31</v>
      </c>
      <c r="J69" s="43">
        <v>61.62</v>
      </c>
      <c r="K69" s="44" t="s">
        <v>47</v>
      </c>
      <c r="L69" s="43">
        <v>3.5</v>
      </c>
    </row>
    <row r="70" spans="1:12" ht="15">
      <c r="A70" s="23"/>
      <c r="B70" s="15"/>
      <c r="C70" s="11"/>
      <c r="D70" s="7" t="s">
        <v>23</v>
      </c>
      <c r="E70" s="42" t="s">
        <v>43</v>
      </c>
      <c r="F70" s="43">
        <v>40</v>
      </c>
      <c r="G70" s="43">
        <v>3.04</v>
      </c>
      <c r="H70" s="43">
        <v>0.36</v>
      </c>
      <c r="I70" s="43">
        <v>19.25</v>
      </c>
      <c r="J70" s="43">
        <v>108.1</v>
      </c>
      <c r="K70" s="44"/>
      <c r="L70" s="43">
        <v>3.1</v>
      </c>
    </row>
    <row r="71" spans="1:12" ht="15">
      <c r="A71" s="23"/>
      <c r="B71" s="15"/>
      <c r="C71" s="11"/>
      <c r="D71" s="7" t="s">
        <v>24</v>
      </c>
      <c r="E71" s="42" t="s">
        <v>60</v>
      </c>
      <c r="F71" s="43">
        <v>110</v>
      </c>
      <c r="G71" s="43">
        <v>1.05</v>
      </c>
      <c r="H71" s="43"/>
      <c r="I71" s="43">
        <v>20.100000000000001</v>
      </c>
      <c r="J71" s="43">
        <v>91</v>
      </c>
      <c r="K71" s="44"/>
      <c r="L71" s="43">
        <v>19</v>
      </c>
    </row>
    <row r="72" spans="1:12" ht="15">
      <c r="A72" s="23"/>
      <c r="B72" s="15"/>
      <c r="C72" s="11"/>
      <c r="D72" s="6"/>
      <c r="E72" s="42" t="s">
        <v>52</v>
      </c>
      <c r="F72" s="43">
        <v>10</v>
      </c>
      <c r="G72" s="43">
        <v>0.65</v>
      </c>
      <c r="H72" s="43">
        <v>7.25</v>
      </c>
      <c r="I72" s="43">
        <v>4.4999999999999998E-2</v>
      </c>
      <c r="J72" s="43">
        <v>66.099999999999994</v>
      </c>
      <c r="K72" s="44"/>
      <c r="L72" s="43">
        <v>11</v>
      </c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550</v>
      </c>
      <c r="G75" s="19">
        <f t="shared" ref="G75" si="21">SUM(G67:G74)</f>
        <v>19.559999999999999</v>
      </c>
      <c r="H75" s="19">
        <f t="shared" ref="H75" si="22">SUM(H67:H74)</f>
        <v>20.22</v>
      </c>
      <c r="I75" s="19">
        <f t="shared" ref="I75" si="23">SUM(I67:I74)</f>
        <v>83.614999999999995</v>
      </c>
      <c r="J75" s="19">
        <f t="shared" ref="J75:L75" si="24">SUM(J67:J74)</f>
        <v>669.05000000000007</v>
      </c>
      <c r="K75" s="25"/>
      <c r="L75" s="19">
        <f t="shared" si="24"/>
        <v>92.9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550</v>
      </c>
      <c r="G86" s="32">
        <f t="shared" ref="G86" si="29">G75+G85</f>
        <v>19.559999999999999</v>
      </c>
      <c r="H86" s="32">
        <f t="shared" ref="H86" si="30">H75+H85</f>
        <v>20.22</v>
      </c>
      <c r="I86" s="32">
        <f t="shared" ref="I86" si="31">I75+I85</f>
        <v>83.614999999999995</v>
      </c>
      <c r="J86" s="32">
        <f t="shared" ref="J86:L86" si="32">J75+J85</f>
        <v>669.05000000000007</v>
      </c>
      <c r="K86" s="32"/>
      <c r="L86" s="32">
        <f t="shared" si="32"/>
        <v>92.9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62</v>
      </c>
      <c r="F87" s="40">
        <v>250</v>
      </c>
      <c r="G87" s="40">
        <v>18.04</v>
      </c>
      <c r="H87" s="40">
        <v>15.69</v>
      </c>
      <c r="I87" s="40">
        <v>31.33</v>
      </c>
      <c r="J87" s="40">
        <v>376.53</v>
      </c>
      <c r="K87" s="41" t="s">
        <v>64</v>
      </c>
      <c r="L87" s="40">
        <v>64.55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48</v>
      </c>
      <c r="F89" s="43">
        <v>200</v>
      </c>
      <c r="G89" s="43">
        <v>4.8000000000000001E-2</v>
      </c>
      <c r="H89" s="43">
        <v>0.25</v>
      </c>
      <c r="I89" s="43">
        <v>26.81</v>
      </c>
      <c r="J89" s="43">
        <v>110.96</v>
      </c>
      <c r="K89" s="44" t="s">
        <v>50</v>
      </c>
      <c r="L89" s="43">
        <v>16.5</v>
      </c>
    </row>
    <row r="90" spans="1:12" ht="15">
      <c r="A90" s="23"/>
      <c r="B90" s="15"/>
      <c r="C90" s="11"/>
      <c r="D90" s="7" t="s">
        <v>23</v>
      </c>
      <c r="E90" s="42" t="s">
        <v>43</v>
      </c>
      <c r="F90" s="43">
        <v>40</v>
      </c>
      <c r="G90" s="43">
        <v>3.04</v>
      </c>
      <c r="H90" s="43">
        <v>0.36</v>
      </c>
      <c r="I90" s="43">
        <v>19.88</v>
      </c>
      <c r="J90" s="43">
        <v>108.1</v>
      </c>
      <c r="K90" s="44"/>
      <c r="L90" s="43">
        <v>3.1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 t="s">
        <v>63</v>
      </c>
      <c r="F92" s="43">
        <v>60</v>
      </c>
      <c r="G92" s="43">
        <v>0.43</v>
      </c>
      <c r="H92" s="43">
        <v>5.64</v>
      </c>
      <c r="I92" s="43">
        <v>5.68</v>
      </c>
      <c r="J92" s="43">
        <v>79.959999999999994</v>
      </c>
      <c r="K92" s="44" t="s">
        <v>65</v>
      </c>
      <c r="L92" s="43">
        <v>4.6500000000000004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3">SUM(G87:G94)</f>
        <v>21.557999999999996</v>
      </c>
      <c r="H95" s="19">
        <f t="shared" ref="H95" si="34">SUM(H87:H94)</f>
        <v>21.94</v>
      </c>
      <c r="I95" s="19">
        <f t="shared" ref="I95" si="35">SUM(I87:I94)</f>
        <v>83.699999999999989</v>
      </c>
      <c r="J95" s="19">
        <f t="shared" ref="J95:L95" si="36">SUM(J87:J94)</f>
        <v>675.55</v>
      </c>
      <c r="K95" s="25"/>
      <c r="L95" s="19">
        <f t="shared" si="36"/>
        <v>88.8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550</v>
      </c>
      <c r="G106" s="32">
        <f t="shared" ref="G106" si="41">G95+G105</f>
        <v>21.557999999999996</v>
      </c>
      <c r="H106" s="32">
        <f t="shared" ref="H106" si="42">H95+H105</f>
        <v>21.94</v>
      </c>
      <c r="I106" s="32">
        <f t="shared" ref="I106" si="43">I95+I105</f>
        <v>83.699999999999989</v>
      </c>
      <c r="J106" s="32">
        <f t="shared" ref="J106:L106" si="44">J95+J105</f>
        <v>675.55</v>
      </c>
      <c r="K106" s="32"/>
      <c r="L106" s="32">
        <f t="shared" si="44"/>
        <v>88.8</v>
      </c>
    </row>
    <row r="107" spans="1:12" ht="15.75" thickBot="1">
      <c r="A107" s="20">
        <v>2</v>
      </c>
      <c r="B107" s="21">
        <v>1</v>
      </c>
      <c r="C107" s="22" t="s">
        <v>20</v>
      </c>
      <c r="D107" s="5" t="s">
        <v>21</v>
      </c>
      <c r="E107" s="39" t="s">
        <v>66</v>
      </c>
      <c r="F107" s="40">
        <v>210</v>
      </c>
      <c r="G107" s="40">
        <v>14.8</v>
      </c>
      <c r="H107" s="40">
        <v>11.69</v>
      </c>
      <c r="I107" s="40">
        <v>45.2</v>
      </c>
      <c r="J107" s="40">
        <v>358</v>
      </c>
      <c r="K107" s="41" t="s">
        <v>70</v>
      </c>
      <c r="L107" s="40">
        <v>27.75</v>
      </c>
    </row>
    <row r="108" spans="1:12" ht="25.5">
      <c r="A108" s="23"/>
      <c r="B108" s="15"/>
      <c r="C108" s="11"/>
      <c r="D108" s="6"/>
      <c r="E108" s="42" t="s">
        <v>67</v>
      </c>
      <c r="F108" s="43">
        <v>100</v>
      </c>
      <c r="G108" s="43">
        <v>1.1000000000000001</v>
      </c>
      <c r="H108" s="43">
        <v>7.82</v>
      </c>
      <c r="I108" s="43">
        <v>1.7</v>
      </c>
      <c r="J108" s="43">
        <v>72.81</v>
      </c>
      <c r="K108" s="53" t="s">
        <v>91</v>
      </c>
      <c r="L108" s="43">
        <v>8.6</v>
      </c>
    </row>
    <row r="109" spans="1:12" ht="15">
      <c r="A109" s="23"/>
      <c r="B109" s="15"/>
      <c r="C109" s="11"/>
      <c r="D109" s="7" t="s">
        <v>22</v>
      </c>
      <c r="E109" s="42" t="s">
        <v>68</v>
      </c>
      <c r="F109" s="43">
        <v>200</v>
      </c>
      <c r="G109" s="43">
        <v>0.12</v>
      </c>
      <c r="H109" s="43"/>
      <c r="I109" s="43">
        <v>12.04</v>
      </c>
      <c r="J109" s="43">
        <v>48.64</v>
      </c>
      <c r="K109" s="44" t="s">
        <v>71</v>
      </c>
      <c r="L109" s="43">
        <v>1.4</v>
      </c>
    </row>
    <row r="110" spans="1:12" ht="15">
      <c r="A110" s="23"/>
      <c r="B110" s="15"/>
      <c r="C110" s="11"/>
      <c r="D110" s="7" t="s">
        <v>23</v>
      </c>
      <c r="E110" s="42" t="s">
        <v>69</v>
      </c>
      <c r="F110" s="43">
        <v>40</v>
      </c>
      <c r="G110" s="43">
        <v>3.04</v>
      </c>
      <c r="H110" s="43">
        <v>0.36</v>
      </c>
      <c r="I110" s="43">
        <v>19.88</v>
      </c>
      <c r="J110" s="43">
        <v>108.1</v>
      </c>
      <c r="K110" s="44"/>
      <c r="L110" s="43">
        <v>3.1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550</v>
      </c>
      <c r="G115" s="19">
        <f t="shared" ref="G115:J115" si="45">SUM(G107:G114)</f>
        <v>19.059999999999999</v>
      </c>
      <c r="H115" s="19">
        <f t="shared" si="45"/>
        <v>19.869999999999997</v>
      </c>
      <c r="I115" s="19">
        <f t="shared" si="45"/>
        <v>78.820000000000007</v>
      </c>
      <c r="J115" s="19">
        <f t="shared" si="45"/>
        <v>587.54999999999995</v>
      </c>
      <c r="K115" s="25"/>
      <c r="L115" s="19">
        <f t="shared" ref="L115" si="46">SUM(L107:L114)</f>
        <v>40.85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550</v>
      </c>
      <c r="G126" s="32">
        <f t="shared" ref="G126" si="49">G115+G125</f>
        <v>19.059999999999999</v>
      </c>
      <c r="H126" s="32">
        <f t="shared" ref="H126" si="50">H115+H125</f>
        <v>19.869999999999997</v>
      </c>
      <c r="I126" s="32">
        <f t="shared" ref="I126" si="51">I115+I125</f>
        <v>78.820000000000007</v>
      </c>
      <c r="J126" s="32">
        <f t="shared" ref="J126:L126" si="52">J115+J125</f>
        <v>587.54999999999995</v>
      </c>
      <c r="K126" s="32"/>
      <c r="L126" s="32">
        <f t="shared" si="52"/>
        <v>40.85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74</v>
      </c>
      <c r="F127" s="40">
        <v>180</v>
      </c>
      <c r="G127" s="40">
        <v>3.83</v>
      </c>
      <c r="H127" s="40">
        <v>6.07</v>
      </c>
      <c r="I127" s="40">
        <v>27.9</v>
      </c>
      <c r="J127" s="40">
        <v>192.97</v>
      </c>
      <c r="K127" s="41" t="s">
        <v>75</v>
      </c>
      <c r="L127" s="40">
        <v>19.399999999999999</v>
      </c>
    </row>
    <row r="128" spans="1:12" ht="15">
      <c r="A128" s="14"/>
      <c r="B128" s="15"/>
      <c r="C128" s="11"/>
      <c r="D128" s="6"/>
      <c r="E128" s="42" t="s">
        <v>96</v>
      </c>
      <c r="F128" s="43">
        <v>120</v>
      </c>
      <c r="G128" s="43">
        <v>13.38</v>
      </c>
      <c r="H128" s="43">
        <v>10.19</v>
      </c>
      <c r="I128" s="43">
        <v>5.61</v>
      </c>
      <c r="J128" s="43">
        <v>205.32</v>
      </c>
      <c r="K128" s="44">
        <v>153.29</v>
      </c>
      <c r="L128" s="43">
        <v>50.6</v>
      </c>
    </row>
    <row r="129" spans="1:12" ht="15">
      <c r="A129" s="14"/>
      <c r="B129" s="15"/>
      <c r="C129" s="11"/>
      <c r="D129" s="7" t="s">
        <v>22</v>
      </c>
      <c r="E129" s="42" t="s">
        <v>72</v>
      </c>
      <c r="F129" s="43">
        <v>200</v>
      </c>
      <c r="G129" s="43">
        <v>0.48</v>
      </c>
      <c r="H129" s="43">
        <v>0.25</v>
      </c>
      <c r="I129" s="43">
        <v>26.81</v>
      </c>
      <c r="J129" s="43">
        <v>110.96</v>
      </c>
      <c r="K129" s="44" t="s">
        <v>50</v>
      </c>
      <c r="L129" s="43">
        <v>12.45</v>
      </c>
    </row>
    <row r="130" spans="1:12" ht="15">
      <c r="A130" s="14"/>
      <c r="B130" s="15"/>
      <c r="C130" s="11"/>
      <c r="D130" s="7" t="s">
        <v>23</v>
      </c>
      <c r="E130" s="42" t="s">
        <v>43</v>
      </c>
      <c r="F130" s="43">
        <v>40</v>
      </c>
      <c r="G130" s="43">
        <v>3.02</v>
      </c>
      <c r="H130" s="43">
        <v>0.36</v>
      </c>
      <c r="I130" s="43">
        <v>19.68</v>
      </c>
      <c r="J130" s="43">
        <v>108.1</v>
      </c>
      <c r="K130" s="44"/>
      <c r="L130" s="43">
        <v>3.1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 t="s">
        <v>73</v>
      </c>
      <c r="F133" s="43">
        <v>60</v>
      </c>
      <c r="G133" s="43">
        <v>0.43</v>
      </c>
      <c r="H133" s="43">
        <v>6</v>
      </c>
      <c r="I133" s="43">
        <v>1.68</v>
      </c>
      <c r="J133" s="43">
        <v>61.8</v>
      </c>
      <c r="K133" s="44" t="s">
        <v>76</v>
      </c>
      <c r="L133" s="43">
        <v>15.3</v>
      </c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600</v>
      </c>
      <c r="G135" s="19">
        <f t="shared" ref="G135:J135" si="53">SUM(G127:G134)</f>
        <v>21.14</v>
      </c>
      <c r="H135" s="19">
        <f t="shared" si="53"/>
        <v>22.869999999999997</v>
      </c>
      <c r="I135" s="19">
        <f t="shared" si="53"/>
        <v>81.680000000000007</v>
      </c>
      <c r="J135" s="19">
        <f t="shared" si="53"/>
        <v>679.14999999999986</v>
      </c>
      <c r="K135" s="25"/>
      <c r="L135" s="19">
        <f t="shared" ref="L135" si="54">SUM(L127:L134)</f>
        <v>100.85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600</v>
      </c>
      <c r="G146" s="32">
        <f t="shared" ref="G146" si="57">G135+G145</f>
        <v>21.14</v>
      </c>
      <c r="H146" s="32">
        <f t="shared" ref="H146" si="58">H135+H145</f>
        <v>22.869999999999997</v>
      </c>
      <c r="I146" s="32">
        <f t="shared" ref="I146" si="59">I135+I145</f>
        <v>81.680000000000007</v>
      </c>
      <c r="J146" s="32">
        <f t="shared" ref="J146:L146" si="60">J135+J145</f>
        <v>679.14999999999986</v>
      </c>
      <c r="K146" s="32"/>
      <c r="L146" s="32">
        <f t="shared" si="60"/>
        <v>100.85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77</v>
      </c>
      <c r="F147" s="40">
        <v>200</v>
      </c>
      <c r="G147" s="40">
        <v>7.12</v>
      </c>
      <c r="H147" s="40">
        <v>6.6</v>
      </c>
      <c r="I147" s="40">
        <v>35.29</v>
      </c>
      <c r="J147" s="40">
        <v>206.5</v>
      </c>
      <c r="K147" s="41" t="s">
        <v>79</v>
      </c>
      <c r="L147" s="40">
        <v>16.649999999999999</v>
      </c>
    </row>
    <row r="148" spans="1:12" ht="15">
      <c r="A148" s="23"/>
      <c r="B148" s="15"/>
      <c r="C148" s="11"/>
      <c r="D148" s="6"/>
      <c r="E148" s="42" t="s">
        <v>52</v>
      </c>
      <c r="F148" s="43">
        <v>10</v>
      </c>
      <c r="G148" s="43">
        <v>0.65</v>
      </c>
      <c r="H148" s="43">
        <v>3.56</v>
      </c>
      <c r="I148" s="43">
        <v>4.4999999999999998E-2</v>
      </c>
      <c r="J148" s="43">
        <v>66.099999999999994</v>
      </c>
      <c r="K148" s="44"/>
      <c r="L148" s="43">
        <v>11</v>
      </c>
    </row>
    <row r="149" spans="1:12" ht="15">
      <c r="A149" s="23"/>
      <c r="B149" s="15"/>
      <c r="C149" s="11"/>
      <c r="D149" s="7" t="s">
        <v>22</v>
      </c>
      <c r="E149" s="42" t="s">
        <v>53</v>
      </c>
      <c r="F149" s="43">
        <v>200</v>
      </c>
      <c r="G149" s="43">
        <v>2.79</v>
      </c>
      <c r="H149" s="43">
        <v>3.19</v>
      </c>
      <c r="I149" s="43">
        <v>19.809999999999999</v>
      </c>
      <c r="J149" s="43">
        <v>118.69</v>
      </c>
      <c r="K149" s="44" t="s">
        <v>57</v>
      </c>
      <c r="L149" s="43">
        <v>8.35</v>
      </c>
    </row>
    <row r="150" spans="1:12" ht="15.75" customHeight="1">
      <c r="A150" s="23"/>
      <c r="B150" s="15"/>
      <c r="C150" s="11"/>
      <c r="D150" s="7" t="s">
        <v>23</v>
      </c>
      <c r="E150" s="42" t="s">
        <v>43</v>
      </c>
      <c r="F150" s="43">
        <v>40</v>
      </c>
      <c r="G150" s="43">
        <v>3.24</v>
      </c>
      <c r="H150" s="43">
        <v>0.36</v>
      </c>
      <c r="I150" s="43">
        <v>19.28</v>
      </c>
      <c r="J150" s="43">
        <v>108.1</v>
      </c>
      <c r="K150" s="44"/>
      <c r="L150" s="43">
        <v>3.1</v>
      </c>
    </row>
    <row r="151" spans="1:12" ht="15">
      <c r="A151" s="23"/>
      <c r="B151" s="15"/>
      <c r="C151" s="11"/>
      <c r="D151" s="7" t="s">
        <v>24</v>
      </c>
      <c r="E151" s="42" t="s">
        <v>78</v>
      </c>
      <c r="F151" s="43">
        <v>100</v>
      </c>
      <c r="G151" s="43">
        <v>0.9</v>
      </c>
      <c r="H151" s="43"/>
      <c r="I151" s="43">
        <v>8.01</v>
      </c>
      <c r="J151" s="43">
        <v>38</v>
      </c>
      <c r="K151" s="44"/>
      <c r="L151" s="43">
        <v>20</v>
      </c>
    </row>
    <row r="152" spans="1:12" ht="15">
      <c r="A152" s="23"/>
      <c r="B152" s="15"/>
      <c r="C152" s="11"/>
      <c r="D152" s="6"/>
      <c r="E152" s="42" t="s">
        <v>55</v>
      </c>
      <c r="F152" s="43">
        <v>15</v>
      </c>
      <c r="G152" s="43">
        <v>4.0199999999999996</v>
      </c>
      <c r="H152" s="43">
        <v>4.09</v>
      </c>
      <c r="I152" s="43"/>
      <c r="J152" s="43">
        <v>54</v>
      </c>
      <c r="K152" s="44"/>
      <c r="L152" s="43">
        <v>12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565</v>
      </c>
      <c r="G155" s="19">
        <f t="shared" ref="G155:J155" si="61">SUM(G147:G154)</f>
        <v>18.72</v>
      </c>
      <c r="H155" s="19">
        <f t="shared" si="61"/>
        <v>17.799999999999997</v>
      </c>
      <c r="I155" s="19">
        <f t="shared" si="61"/>
        <v>82.435000000000002</v>
      </c>
      <c r="J155" s="19">
        <f t="shared" si="61"/>
        <v>591.39</v>
      </c>
      <c r="K155" s="25"/>
      <c r="L155" s="19">
        <f t="shared" ref="L155" si="62">SUM(L147:L154)</f>
        <v>71.099999999999994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565</v>
      </c>
      <c r="G166" s="32">
        <f t="shared" ref="G166" si="65">G155+G165</f>
        <v>18.72</v>
      </c>
      <c r="H166" s="32">
        <f t="shared" ref="H166" si="66">H155+H165</f>
        <v>17.799999999999997</v>
      </c>
      <c r="I166" s="32">
        <f t="shared" ref="I166" si="67">I155+I165</f>
        <v>82.435000000000002</v>
      </c>
      <c r="J166" s="32">
        <f t="shared" ref="J166:L166" si="68">J155+J165</f>
        <v>591.39</v>
      </c>
      <c r="K166" s="32"/>
      <c r="L166" s="32">
        <f t="shared" si="68"/>
        <v>71.099999999999994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80</v>
      </c>
      <c r="F167" s="40">
        <v>150</v>
      </c>
      <c r="G167" s="40">
        <v>11.64</v>
      </c>
      <c r="H167" s="40">
        <v>18.04</v>
      </c>
      <c r="I167" s="40">
        <v>3</v>
      </c>
      <c r="J167" s="40">
        <v>221.08</v>
      </c>
      <c r="K167" s="41" t="s">
        <v>84</v>
      </c>
      <c r="L167" s="40">
        <v>32.5</v>
      </c>
    </row>
    <row r="168" spans="1:12" ht="15">
      <c r="A168" s="23"/>
      <c r="B168" s="15"/>
      <c r="C168" s="11"/>
      <c r="D168" s="6"/>
      <c r="E168" s="42" t="s">
        <v>81</v>
      </c>
      <c r="F168" s="43">
        <v>60</v>
      </c>
      <c r="G168" s="43">
        <v>0.92</v>
      </c>
      <c r="H168" s="43">
        <v>0</v>
      </c>
      <c r="I168" s="43">
        <v>3.8</v>
      </c>
      <c r="J168" s="43">
        <v>20</v>
      </c>
      <c r="K168" s="44"/>
      <c r="L168" s="43">
        <v>17.2</v>
      </c>
    </row>
    <row r="169" spans="1:12" ht="15">
      <c r="A169" s="23"/>
      <c r="B169" s="15"/>
      <c r="C169" s="11"/>
      <c r="D169" s="7" t="s">
        <v>22</v>
      </c>
      <c r="E169" s="42" t="s">
        <v>82</v>
      </c>
      <c r="F169" s="43">
        <v>200</v>
      </c>
      <c r="G169" s="43">
        <v>0.16</v>
      </c>
      <c r="H169" s="43">
        <v>0</v>
      </c>
      <c r="I169" s="43">
        <v>14.09</v>
      </c>
      <c r="J169" s="43">
        <v>60.64</v>
      </c>
      <c r="K169" s="44" t="s">
        <v>85</v>
      </c>
      <c r="L169" s="43">
        <v>12.25</v>
      </c>
    </row>
    <row r="170" spans="1:12" ht="15">
      <c r="A170" s="23"/>
      <c r="B170" s="15"/>
      <c r="C170" s="11"/>
      <c r="D170" s="7" t="s">
        <v>23</v>
      </c>
      <c r="E170" s="42" t="s">
        <v>43</v>
      </c>
      <c r="F170" s="43">
        <v>50</v>
      </c>
      <c r="G170" s="43">
        <v>3.8</v>
      </c>
      <c r="H170" s="43">
        <v>0.45</v>
      </c>
      <c r="I170" s="43">
        <v>24.85</v>
      </c>
      <c r="J170" s="43">
        <v>135.5</v>
      </c>
      <c r="K170" s="44"/>
      <c r="L170" s="43">
        <v>3.1</v>
      </c>
    </row>
    <row r="171" spans="1:12" ht="15">
      <c r="A171" s="23"/>
      <c r="B171" s="15"/>
      <c r="C171" s="11"/>
      <c r="D171" s="7" t="s">
        <v>24</v>
      </c>
      <c r="E171" s="42" t="s">
        <v>49</v>
      </c>
      <c r="F171" s="43">
        <v>100</v>
      </c>
      <c r="G171" s="43">
        <v>0.4</v>
      </c>
      <c r="H171" s="43">
        <v>0</v>
      </c>
      <c r="I171" s="43">
        <v>9.8000000000000007</v>
      </c>
      <c r="J171" s="43">
        <v>38</v>
      </c>
      <c r="K171" s="44"/>
      <c r="L171" s="43">
        <v>15</v>
      </c>
    </row>
    <row r="172" spans="1:12" ht="15">
      <c r="A172" s="23"/>
      <c r="B172" s="15"/>
      <c r="C172" s="11"/>
      <c r="D172" s="6"/>
      <c r="E172" s="42" t="s">
        <v>83</v>
      </c>
      <c r="F172" s="43">
        <v>50</v>
      </c>
      <c r="G172" s="43">
        <v>3.07</v>
      </c>
      <c r="H172" s="43">
        <v>2.27</v>
      </c>
      <c r="I172" s="43">
        <v>28.05</v>
      </c>
      <c r="J172" s="43">
        <v>132.80000000000001</v>
      </c>
      <c r="K172" s="44"/>
      <c r="L172" s="43">
        <v>4.5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610</v>
      </c>
      <c r="G175" s="19">
        <f t="shared" ref="G175:J175" si="69">SUM(G167:G174)</f>
        <v>19.989999999999998</v>
      </c>
      <c r="H175" s="19">
        <f t="shared" si="69"/>
        <v>20.759999999999998</v>
      </c>
      <c r="I175" s="19">
        <f t="shared" si="69"/>
        <v>83.59</v>
      </c>
      <c r="J175" s="19">
        <f t="shared" si="69"/>
        <v>608.02</v>
      </c>
      <c r="K175" s="25"/>
      <c r="L175" s="19">
        <f t="shared" ref="L175" si="70">SUM(L167:L174)</f>
        <v>84.55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610</v>
      </c>
      <c r="G186" s="32">
        <f t="shared" ref="G186" si="73">G175+G185</f>
        <v>19.989999999999998</v>
      </c>
      <c r="H186" s="32">
        <f t="shared" ref="H186" si="74">H175+H185</f>
        <v>20.759999999999998</v>
      </c>
      <c r="I186" s="32">
        <f t="shared" ref="I186" si="75">I175+I185</f>
        <v>83.59</v>
      </c>
      <c r="J186" s="32">
        <f t="shared" ref="J186:L186" si="76">J175+J185</f>
        <v>608.02</v>
      </c>
      <c r="K186" s="32"/>
      <c r="L186" s="32">
        <f t="shared" si="76"/>
        <v>84.55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86</v>
      </c>
      <c r="F187" s="40">
        <v>150</v>
      </c>
      <c r="G187" s="40">
        <v>8.73</v>
      </c>
      <c r="H187" s="40">
        <v>5.93</v>
      </c>
      <c r="I187" s="40">
        <v>44.05</v>
      </c>
      <c r="J187" s="40">
        <v>245.46</v>
      </c>
      <c r="K187" s="41" t="s">
        <v>89</v>
      </c>
      <c r="L187" s="40">
        <v>12.5</v>
      </c>
    </row>
    <row r="188" spans="1:12" ht="15">
      <c r="A188" s="23"/>
      <c r="B188" s="15"/>
      <c r="C188" s="11"/>
      <c r="D188" s="6"/>
      <c r="E188" s="42" t="s">
        <v>87</v>
      </c>
      <c r="F188" s="43">
        <v>90</v>
      </c>
      <c r="G188" s="43">
        <v>8.57</v>
      </c>
      <c r="H188" s="43">
        <v>9.58</v>
      </c>
      <c r="I188" s="43">
        <v>5.01</v>
      </c>
      <c r="J188" s="43">
        <v>127.45</v>
      </c>
      <c r="K188" s="44">
        <v>160.13499999999999</v>
      </c>
      <c r="L188" s="43">
        <v>33</v>
      </c>
    </row>
    <row r="189" spans="1:12" ht="15">
      <c r="A189" s="23"/>
      <c r="B189" s="15"/>
      <c r="C189" s="11"/>
      <c r="D189" s="7" t="s">
        <v>22</v>
      </c>
      <c r="E189" s="42" t="s">
        <v>42</v>
      </c>
      <c r="F189" s="43">
        <v>200</v>
      </c>
      <c r="G189" s="43">
        <v>7.0000000000000007E-2</v>
      </c>
      <c r="H189" s="43">
        <v>0</v>
      </c>
      <c r="I189" s="43">
        <v>15.01</v>
      </c>
      <c r="J189" s="43">
        <v>61.62</v>
      </c>
      <c r="K189" s="44" t="s">
        <v>47</v>
      </c>
      <c r="L189" s="43">
        <v>3.5</v>
      </c>
    </row>
    <row r="190" spans="1:12" ht="15">
      <c r="A190" s="23"/>
      <c r="B190" s="15"/>
      <c r="C190" s="11"/>
      <c r="D190" s="7" t="s">
        <v>23</v>
      </c>
      <c r="E190" s="42" t="s">
        <v>43</v>
      </c>
      <c r="F190" s="43">
        <v>50</v>
      </c>
      <c r="G190" s="43">
        <v>3.8</v>
      </c>
      <c r="H190" s="43">
        <v>0.45</v>
      </c>
      <c r="I190" s="43">
        <v>24.05</v>
      </c>
      <c r="J190" s="43">
        <v>135.5</v>
      </c>
      <c r="K190" s="52"/>
      <c r="L190" s="43">
        <v>3.1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88</v>
      </c>
      <c r="F192" s="43">
        <v>60</v>
      </c>
      <c r="G192" s="43">
        <v>0.42</v>
      </c>
      <c r="H192" s="43">
        <v>6.03</v>
      </c>
      <c r="I192" s="43">
        <v>1.02</v>
      </c>
      <c r="J192" s="43">
        <v>62.07</v>
      </c>
      <c r="K192" s="44" t="s">
        <v>76</v>
      </c>
      <c r="L192" s="43">
        <v>14.5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550</v>
      </c>
      <c r="G195" s="19">
        <f t="shared" ref="G195:J195" si="77">SUM(G187:G194)</f>
        <v>21.590000000000003</v>
      </c>
      <c r="H195" s="19">
        <f t="shared" si="77"/>
        <v>21.99</v>
      </c>
      <c r="I195" s="19">
        <f t="shared" si="77"/>
        <v>89.139999999999986</v>
      </c>
      <c r="J195" s="19">
        <f t="shared" si="77"/>
        <v>632.1</v>
      </c>
      <c r="K195" s="25"/>
      <c r="L195" s="19">
        <f t="shared" ref="L195" si="78">SUM(L187:L194)</f>
        <v>66.599999999999994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550</v>
      </c>
      <c r="G206" s="32">
        <f t="shared" ref="G206" si="81">G195+G205</f>
        <v>21.590000000000003</v>
      </c>
      <c r="H206" s="32">
        <f t="shared" ref="H206" si="82">H195+H205</f>
        <v>21.99</v>
      </c>
      <c r="I206" s="32">
        <f t="shared" ref="I206" si="83">I195+I205</f>
        <v>89.139999999999986</v>
      </c>
      <c r="J206" s="32">
        <f t="shared" ref="J206:L206" si="84">J195+J205</f>
        <v>632.1</v>
      </c>
      <c r="K206" s="32"/>
      <c r="L206" s="32">
        <f t="shared" si="84"/>
        <v>66.599999999999994</v>
      </c>
    </row>
    <row r="207" spans="1:12" ht="13.5" thickBot="1">
      <c r="A207" s="27"/>
      <c r="B207" s="28"/>
      <c r="C207" s="54" t="s">
        <v>5</v>
      </c>
      <c r="D207" s="54"/>
      <c r="E207" s="54"/>
      <c r="F207" s="34">
        <f>SUMIF($C:$C,"Итого за день:",F:F)/COUNTIFS($C:$C,"Итого за день:",F:F,"&gt;0")</f>
        <v>571</v>
      </c>
      <c r="G207" s="34">
        <f>SUMIF($C:$C,"Итого за день:",G:G)/COUNTIFS($C:$C,"Итого за день:",G:G,"&gt;0")</f>
        <v>21.271800000000002</v>
      </c>
      <c r="H207" s="34">
        <f>SUMIF($C:$C,"Итого за день:",H:H)/COUNTIFS($C:$C,"Итого за день:",H:H,"&gt;0")</f>
        <v>21.605</v>
      </c>
      <c r="I207" s="34">
        <f>SUMIF($C:$C,"Итого за день:",I:I)/COUNTIFS($C:$C,"Итого за день:",I:I,"&gt;0")</f>
        <v>86.289500000000004</v>
      </c>
      <c r="J207" s="34">
        <f>SUMIF($C:$C,"Итого за день:",J:J)/COUNTIFS($C:$C,"Итого за день:",J:J,"&gt;0")</f>
        <v>653.71</v>
      </c>
      <c r="K207" s="34"/>
      <c r="L207" s="60">
        <f>SUMIF($C:$C,"Итого за день:",L:L)/COUNTIFS($C:$C,"Итого за день:",L:L,"&gt;0")</f>
        <v>78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Tatyna</cp:lastModifiedBy>
  <cp:lastPrinted>2025-01-22T10:46:32Z</cp:lastPrinted>
  <dcterms:created xsi:type="dcterms:W3CDTF">2022-05-16T14:23:56Z</dcterms:created>
  <dcterms:modified xsi:type="dcterms:W3CDTF">2025-01-22T10:47:29Z</dcterms:modified>
</cp:coreProperties>
</file>